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0 Administration\Mallar\"/>
    </mc:Choice>
  </mc:AlternateContent>
  <xr:revisionPtr revIDLastSave="0" documentId="13_ncr:1_{66307C78-6449-4B85-BD3B-9DA4B58EFB55}" xr6:coauthVersionLast="47" xr6:coauthVersionMax="47" xr10:uidLastSave="{00000000-0000-0000-0000-000000000000}"/>
  <bookViews>
    <workbookView xWindow="-120" yWindow="-120" windowWidth="29040" windowHeight="15840" xr2:uid="{D135894D-7F4B-47EF-A87B-8A07DB3B6A5F}"/>
  </bookViews>
  <sheets>
    <sheet name="Kostnadsuppskattn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9" i="1" l="1"/>
  <c r="M48" i="1"/>
  <c r="M45" i="1"/>
  <c r="M46" i="1"/>
  <c r="M47" i="1"/>
  <c r="M44" i="1"/>
  <c r="K50" i="1" l="1"/>
</calcChain>
</file>

<file path=xl/sharedStrings.xml><?xml version="1.0" encoding="utf-8"?>
<sst xmlns="http://schemas.openxmlformats.org/spreadsheetml/2006/main" count="128" uniqueCount="75">
  <si>
    <t>Tvättsiktning</t>
  </si>
  <si>
    <t>Kostnadsuppskattning för laboratorieanalyser</t>
  </si>
  <si>
    <t>Rutinanalyser</t>
  </si>
  <si>
    <t>Rutin kolvprov 50 mm</t>
  </si>
  <si>
    <t>Rutin kolvprov 60 mm</t>
  </si>
  <si>
    <t>Rutin skruvprover</t>
  </si>
  <si>
    <t>Rutin skruvprover CPT korrigering</t>
  </si>
  <si>
    <t>:-</t>
  </si>
  <si>
    <t>Rutin torvprover</t>
  </si>
  <si>
    <t>CRS-försök, 50 mm</t>
  </si>
  <si>
    <t>Stegvis ödometer ink. 5 laststeg</t>
  </si>
  <si>
    <t>Stegvis ödometer extra laststeg</t>
  </si>
  <si>
    <t>Direkt skjuvförsök</t>
  </si>
  <si>
    <t>Triaxalförsök, dränerat</t>
  </si>
  <si>
    <t>Triaxalförsök, odränerat</t>
  </si>
  <si>
    <t>Andra analyser</t>
  </si>
  <si>
    <t>Vattenkvot</t>
  </si>
  <si>
    <t>Konflytgräns, enpunkt</t>
  </si>
  <si>
    <t>Plasticitetsgräns</t>
  </si>
  <si>
    <t>Krympgräns</t>
  </si>
  <si>
    <t>Skrymdensitet kolv/skruvprov</t>
  </si>
  <si>
    <t>Humifieringsgrad, von Post</t>
  </si>
  <si>
    <t>Fallkon, ostört prov</t>
  </si>
  <si>
    <t>Fallkon, omrört prov</t>
  </si>
  <si>
    <t>Enaxligt tryckförsök</t>
  </si>
  <si>
    <t>Stabilisering av jord</t>
  </si>
  <si>
    <t>Inpackning i hylsa</t>
  </si>
  <si>
    <t>Rutin stabiliserat material</t>
  </si>
  <si>
    <t>4 kroppar, 2 härdningstider</t>
  </si>
  <si>
    <t>Övrigt</t>
  </si>
  <si>
    <t>Transport av prover och utrustning</t>
  </si>
  <si>
    <t>Konflytgräns, enpunkt med sikt</t>
  </si>
  <si>
    <t>Konflytgräns, flerpunkt</t>
  </si>
  <si>
    <t>Kompaktdensitet</t>
  </si>
  <si>
    <t>CRS-försök, trimmat till 50 mm</t>
  </si>
  <si>
    <t>Önskat antal</t>
  </si>
  <si>
    <t>Uppskattad kostnad</t>
  </si>
  <si>
    <t>Totalt</t>
  </si>
  <si>
    <t>Kontakt och beställning</t>
  </si>
  <si>
    <t>Beställning skickas till:</t>
  </si>
  <si>
    <t>Hör gärna av er vid eventuella frågor:</t>
  </si>
  <si>
    <t>073 810 33 44</t>
  </si>
  <si>
    <t>Svällningsbenägenhet</t>
  </si>
  <si>
    <r>
      <rPr>
        <b/>
        <sz val="8"/>
        <color rgb="FF007834"/>
        <rFont val="Segoe UI"/>
        <family val="2"/>
      </rPr>
      <t>LabMind AB</t>
    </r>
    <r>
      <rPr>
        <sz val="8"/>
        <color theme="1"/>
        <rFont val="Segoe UI"/>
        <family val="2"/>
      </rPr>
      <t xml:space="preserve"> │ Värmdövägen 84, 131 54 Nacka │ www.labmind.se</t>
    </r>
  </si>
  <si>
    <t>För mer information om våra analyser och standarder, besök vår hemsida!</t>
  </si>
  <si>
    <t xml:space="preserve">Okulär benämning </t>
  </si>
  <si>
    <t>enligt NHT-metoden</t>
  </si>
  <si>
    <t xml:space="preserve">Timpris </t>
  </si>
  <si>
    <t xml:space="preserve">Paketpris </t>
  </si>
  <si>
    <t>David Gaharia:</t>
  </si>
  <si>
    <t>För fakturafrågor hör av er till:</t>
  </si>
  <si>
    <t>Samtliga priser är angivna exkl. moms.</t>
  </si>
  <si>
    <t>Sedimentationsanalys, hydrometer</t>
  </si>
  <si>
    <t>david.gaharia@labmind.se</t>
  </si>
  <si>
    <t>info@labmind.se</t>
  </si>
  <si>
    <t>Anna Sturevik Storm</t>
  </si>
  <si>
    <t>anna.sturevik-storm@labmind.se</t>
  </si>
  <si>
    <t>076 898 61 64</t>
  </si>
  <si>
    <t>Susanne Lundin</t>
  </si>
  <si>
    <t>073 648 90 56</t>
  </si>
  <si>
    <t>susanne.lundin@geomind.se</t>
  </si>
  <si>
    <t>Priser gällande från 1 april 2022</t>
  </si>
  <si>
    <t>Specialförsök</t>
  </si>
  <si>
    <t>Seismisk mätning, p-vågshastighet</t>
  </si>
  <si>
    <t>Extra avgift, 48 h per laststeg</t>
  </si>
  <si>
    <t>Deformations- &amp;</t>
  </si>
  <si>
    <t>hållfasthetsegenskaper</t>
  </si>
  <si>
    <t>Inblandning av bindemedel</t>
  </si>
  <si>
    <t>Deform. &amp; hållfasthet.</t>
  </si>
  <si>
    <t>inkl. materialtyp och tjälfarlighetsklass</t>
  </si>
  <si>
    <t>För att laboratoriekostnaderna, fyll i önskat antal analyser i de gröna rutorna.</t>
  </si>
  <si>
    <t>Lagring av prover, 6 månader</t>
  </si>
  <si>
    <t>per förvaringslåda för skruvprover.</t>
  </si>
  <si>
    <t>Pris per nivå för kolvprover,</t>
  </si>
  <si>
    <t>3 månader lagring ingår utan kostnad.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</si>
</sst>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00"/>
    <numFmt numFmtId="166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7"/>
      <name val="Calibri"/>
      <family val="2"/>
      <scheme val="minor"/>
    </font>
    <font>
      <sz val="17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7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Segoe UI"/>
      <family val="2"/>
    </font>
    <font>
      <sz val="8"/>
      <color theme="1"/>
      <name val="Segoe UI"/>
      <family val="2"/>
    </font>
    <font>
      <b/>
      <sz val="8"/>
      <color rgb="FF007834"/>
      <name val="Segoe UI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Fill="1" applyBorder="1"/>
    <xf numFmtId="0" fontId="7" fillId="0" borderId="0" xfId="0" applyFont="1" applyBorder="1"/>
    <xf numFmtId="0" fontId="3" fillId="0" borderId="0" xfId="0" applyFont="1" applyBorder="1"/>
    <xf numFmtId="0" fontId="17" fillId="0" borderId="0" xfId="0" applyFont="1" applyBorder="1"/>
    <xf numFmtId="0" fontId="17" fillId="0" borderId="0" xfId="0" applyFont="1" applyFill="1" applyBorder="1"/>
    <xf numFmtId="0" fontId="17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17" fillId="0" borderId="0" xfId="0" quotePrefix="1" applyFont="1" applyBorder="1"/>
    <xf numFmtId="0" fontId="1" fillId="0" borderId="0" xfId="0" applyFont="1" applyFill="1" applyBorder="1"/>
    <xf numFmtId="0" fontId="18" fillId="0" borderId="0" xfId="0" applyFont="1" applyBorder="1"/>
    <xf numFmtId="0" fontId="7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6" fillId="0" borderId="0" xfId="0" applyFont="1"/>
    <xf numFmtId="0" fontId="13" fillId="0" borderId="0" xfId="0" applyFont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7" fillId="0" borderId="0" xfId="0" quotePrefix="1" applyFont="1" applyFill="1" applyBorder="1"/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3" fillId="0" borderId="0" xfId="0" quotePrefix="1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21" fillId="0" borderId="0" xfId="0" applyFont="1" applyBorder="1"/>
    <xf numFmtId="0" fontId="3" fillId="2" borderId="3" xfId="0" quotePrefix="1" applyFont="1" applyFill="1" applyBorder="1"/>
    <xf numFmtId="0" fontId="3" fillId="2" borderId="1" xfId="0" quotePrefix="1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22" fillId="0" borderId="0" xfId="0" applyFont="1"/>
    <xf numFmtId="0" fontId="11" fillId="0" borderId="0" xfId="0" applyFont="1" applyFill="1" applyBorder="1"/>
    <xf numFmtId="0" fontId="22" fillId="0" borderId="0" xfId="0" applyFont="1" applyBorder="1"/>
    <xf numFmtId="0" fontId="3" fillId="2" borderId="0" xfId="0" quotePrefix="1" applyFont="1" applyFill="1" applyBorder="1"/>
    <xf numFmtId="0" fontId="3" fillId="0" borderId="0" xfId="0" applyFont="1" applyFill="1" applyBorder="1" applyAlignment="1">
      <alignment horizontal="center"/>
    </xf>
    <xf numFmtId="0" fontId="23" fillId="0" borderId="0" xfId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Fill="1" applyBorder="1"/>
    <xf numFmtId="0" fontId="3" fillId="0" borderId="2" xfId="0" quotePrefix="1" applyFont="1" applyFill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7" fillId="0" borderId="7" xfId="0" applyFont="1" applyBorder="1"/>
    <xf numFmtId="0" fontId="0" fillId="0" borderId="7" xfId="0" applyBorder="1"/>
    <xf numFmtId="0" fontId="2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0" fillId="0" borderId="9" xfId="0" applyFill="1" applyBorder="1"/>
    <xf numFmtId="0" fontId="0" fillId="0" borderId="2" xfId="0" applyBorder="1"/>
    <xf numFmtId="0" fontId="0" fillId="0" borderId="6" xfId="0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0" fillId="0" borderId="1" xfId="0" applyBorder="1"/>
    <xf numFmtId="0" fontId="23" fillId="0" borderId="1" xfId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6" fillId="0" borderId="0" xfId="0" applyFont="1" applyBorder="1"/>
    <xf numFmtId="0" fontId="3" fillId="0" borderId="5" xfId="0" applyFont="1" applyBorder="1"/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6" fontId="3" fillId="0" borderId="0" xfId="2" applyNumberFormat="1" applyFont="1" applyAlignment="1">
      <alignment horizontal="right"/>
    </xf>
    <xf numFmtId="166" fontId="3" fillId="0" borderId="0" xfId="2" applyNumberFormat="1" applyFont="1" applyAlignment="1">
      <alignment horizontal="center"/>
    </xf>
    <xf numFmtId="0" fontId="16" fillId="0" borderId="0" xfId="0" applyFont="1" applyBorder="1" applyAlignment="1">
      <alignment horizontal="left" indent="1"/>
    </xf>
    <xf numFmtId="166" fontId="0" fillId="0" borderId="0" xfId="0" applyNumberFormat="1"/>
    <xf numFmtId="0" fontId="3" fillId="0" borderId="5" xfId="0" applyFont="1" applyFill="1" applyBorder="1"/>
    <xf numFmtId="166" fontId="3" fillId="0" borderId="0" xfId="2" applyNumberFormat="1" applyFont="1" applyBorder="1" applyAlignment="1">
      <alignment horizontal="center"/>
    </xf>
    <xf numFmtId="0" fontId="18" fillId="0" borderId="4" xfId="0" applyFont="1" applyFill="1" applyBorder="1"/>
    <xf numFmtId="0" fontId="3" fillId="0" borderId="2" xfId="0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4" xfId="0" applyFont="1" applyFill="1" applyBorder="1"/>
    <xf numFmtId="0" fontId="0" fillId="0" borderId="2" xfId="0" applyFill="1" applyBorder="1"/>
    <xf numFmtId="0" fontId="9" fillId="0" borderId="2" xfId="0" applyFont="1" applyFill="1" applyBorder="1"/>
    <xf numFmtId="0" fontId="9" fillId="0" borderId="6" xfId="0" applyFont="1" applyFill="1" applyBorder="1"/>
    <xf numFmtId="0" fontId="24" fillId="0" borderId="8" xfId="0" applyFont="1" applyFill="1" applyBorder="1"/>
    <xf numFmtId="0" fontId="3" fillId="0" borderId="1" xfId="0" quotePrefix="1" applyFont="1" applyFill="1" applyBorder="1"/>
    <xf numFmtId="0" fontId="21" fillId="0" borderId="0" xfId="0" applyFont="1" applyFill="1" applyBorder="1"/>
    <xf numFmtId="0" fontId="26" fillId="0" borderId="0" xfId="0" applyFont="1" applyBorder="1" applyAlignment="1">
      <alignment horizontal="center"/>
    </xf>
    <xf numFmtId="0" fontId="30" fillId="0" borderId="0" xfId="0" applyFont="1" applyAlignment="1">
      <alignment horizontal="left"/>
    </xf>
    <xf numFmtId="166" fontId="25" fillId="0" borderId="1" xfId="2" applyNumberFormat="1" applyFont="1" applyFill="1" applyBorder="1" applyAlignment="1">
      <alignment horizontal="center" vertical="center"/>
    </xf>
  </cellXfs>
  <cellStyles count="3">
    <cellStyle name="Hyperlänk" xfId="1" builtinId="8"/>
    <cellStyle name="Normal" xfId="0" builtinId="0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bmind.se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s://www.labmind.se/prislis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181876</xdr:colOff>
      <xdr:row>1</xdr:row>
      <xdr:rowOff>9955</xdr:rowOff>
    </xdr:from>
    <xdr:ext cx="419924" cy="920564"/>
    <xdr:pic>
      <xdr:nvPicPr>
        <xdr:cNvPr id="2" name="Bildobjek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D0CFB1-EED9-473D-858C-0E5647AF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5684" y="200455"/>
          <a:ext cx="419924" cy="920564"/>
        </a:xfrm>
        <a:prstGeom prst="rect">
          <a:avLst/>
        </a:prstGeom>
      </xdr:spPr>
    </xdr:pic>
    <xdr:clientData/>
  </xdr:oneCellAnchor>
  <xdr:twoCellAnchor>
    <xdr:from>
      <xdr:col>3</xdr:col>
      <xdr:colOff>747347</xdr:colOff>
      <xdr:row>54</xdr:row>
      <xdr:rowOff>29305</xdr:rowOff>
    </xdr:from>
    <xdr:to>
      <xdr:col>9</xdr:col>
      <xdr:colOff>139212</xdr:colOff>
      <xdr:row>54</xdr:row>
      <xdr:rowOff>161192</xdr:rowOff>
    </xdr:to>
    <xdr:sp macro="" textlink="">
      <xdr:nvSpPr>
        <xdr:cNvPr id="20" name="Rektangel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763EA9-DA50-4A79-BAA6-533BBBB5CC5F}"/>
            </a:ext>
          </a:extLst>
        </xdr:cNvPr>
        <xdr:cNvSpPr/>
      </xdr:nvSpPr>
      <xdr:spPr>
        <a:xfrm>
          <a:off x="1760172" y="10341705"/>
          <a:ext cx="3192340" cy="1382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gaharia@labmind.se" TargetMode="External"/><Relationship Id="rId2" Type="http://schemas.openxmlformats.org/officeDocument/2006/relationships/hyperlink" Target="mailto:anna.sturevik-storm@labmind.se" TargetMode="External"/><Relationship Id="rId1" Type="http://schemas.openxmlformats.org/officeDocument/2006/relationships/hyperlink" Target="mailto:info@labmind.s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usanne.lundin@geomind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925FA-2A28-4AC5-9A2B-3C393FE3A444}">
  <dimension ref="A2:Y83"/>
  <sheetViews>
    <sheetView tabSelected="1" zoomScale="115" zoomScaleNormal="115" zoomScaleSheetLayoutView="100" workbookViewId="0">
      <selection activeCell="H11" sqref="H11"/>
    </sheetView>
  </sheetViews>
  <sheetFormatPr defaultColWidth="9.140625" defaultRowHeight="15" x14ac:dyDescent="0.25"/>
  <cols>
    <col min="1" max="1" width="3.140625" customWidth="1"/>
    <col min="2" max="2" width="8.7109375" customWidth="1"/>
    <col min="3" max="3" width="8.85546875" customWidth="1"/>
    <col min="4" max="4" width="6.42578125" customWidth="1"/>
    <col min="5" max="5" width="6.7109375" customWidth="1"/>
    <col min="6" max="6" width="1.5703125" customWidth="1"/>
    <col min="7" max="7" width="2.140625" customWidth="1"/>
    <col min="8" max="8" width="8.28515625" customWidth="1"/>
    <col min="9" max="9" width="6.7109375" customWidth="1"/>
    <col min="10" max="10" width="9.7109375" customWidth="1"/>
    <col min="11" max="11" width="9.42578125" customWidth="1"/>
    <col min="12" max="12" width="5.85546875" customWidth="1"/>
    <col min="13" max="13" width="6.7109375" customWidth="1"/>
    <col min="14" max="15" width="1.7109375" customWidth="1"/>
    <col min="16" max="16" width="8.28515625" customWidth="1"/>
    <col min="17" max="17" width="3.28515625" customWidth="1"/>
  </cols>
  <sheetData>
    <row r="2" spans="1:25" ht="15" customHeight="1" x14ac:dyDescent="0.35">
      <c r="A2" s="2"/>
      <c r="B2" s="118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20"/>
      <c r="N2" s="20"/>
      <c r="O2" s="20"/>
    </row>
    <row r="3" spans="1:25" ht="15" customHeight="1" x14ac:dyDescent="0.35">
      <c r="A3" s="1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20"/>
      <c r="N3" s="20"/>
      <c r="O3" s="20"/>
    </row>
    <row r="4" spans="1:25" ht="15" customHeight="1" x14ac:dyDescent="0.35">
      <c r="A4" s="1"/>
      <c r="B4" s="91" t="s">
        <v>61</v>
      </c>
      <c r="C4" s="21"/>
      <c r="D4" s="21"/>
      <c r="E4" s="21"/>
      <c r="F4" s="21"/>
      <c r="G4" s="21"/>
      <c r="H4" s="21"/>
      <c r="I4" s="21"/>
      <c r="J4" s="21"/>
      <c r="K4" s="21"/>
      <c r="L4" s="20"/>
      <c r="M4" s="19"/>
      <c r="N4" s="19"/>
      <c r="O4" s="19"/>
    </row>
    <row r="5" spans="1:25" ht="15" customHeight="1" x14ac:dyDescent="0.35">
      <c r="A5" s="1"/>
      <c r="B5" s="40"/>
      <c r="C5" s="21"/>
      <c r="D5" s="21"/>
      <c r="E5" s="21"/>
      <c r="F5" s="21"/>
      <c r="G5" s="21"/>
      <c r="H5" s="21"/>
      <c r="I5" s="21"/>
      <c r="J5" s="21"/>
      <c r="K5" s="21"/>
      <c r="L5" s="20"/>
      <c r="M5" s="19"/>
      <c r="N5" s="19"/>
      <c r="O5" s="19"/>
    </row>
    <row r="6" spans="1:25" ht="15" customHeight="1" x14ac:dyDescent="0.35">
      <c r="A6" s="1"/>
      <c r="B6" s="52" t="s">
        <v>70</v>
      </c>
      <c r="C6" s="21"/>
      <c r="D6" s="21"/>
      <c r="E6" s="21"/>
      <c r="F6" s="21"/>
      <c r="G6" s="21"/>
      <c r="H6" s="21"/>
      <c r="I6" s="21"/>
      <c r="J6" s="21"/>
      <c r="K6" s="21"/>
      <c r="L6" s="20"/>
      <c r="M6" s="19"/>
      <c r="N6" s="19"/>
      <c r="O6" s="19"/>
    </row>
    <row r="7" spans="1:25" ht="15" customHeight="1" x14ac:dyDescent="0.35">
      <c r="A7" s="1"/>
      <c r="B7" s="92" t="s">
        <v>51</v>
      </c>
      <c r="C7" s="21"/>
      <c r="D7" s="21"/>
      <c r="E7" s="21"/>
      <c r="F7" s="21"/>
      <c r="G7" s="21"/>
      <c r="H7" s="21"/>
      <c r="I7" s="21"/>
      <c r="J7" s="21"/>
      <c r="K7" s="21"/>
      <c r="L7" s="20"/>
      <c r="M7" s="19"/>
      <c r="N7" s="19"/>
      <c r="O7" s="19"/>
    </row>
    <row r="8" spans="1:25" ht="15" customHeight="1" x14ac:dyDescent="0.35">
      <c r="A8" s="1"/>
      <c r="B8" s="40"/>
      <c r="C8" s="21"/>
      <c r="D8" s="21"/>
      <c r="E8" s="21"/>
      <c r="F8" s="21"/>
      <c r="G8" s="21"/>
      <c r="H8" s="21"/>
      <c r="I8" s="21"/>
      <c r="J8" s="21"/>
      <c r="K8" s="21"/>
      <c r="L8" s="20"/>
      <c r="M8" s="19"/>
      <c r="N8" s="19"/>
      <c r="O8" s="19"/>
    </row>
    <row r="9" spans="1:25" x14ac:dyDescent="0.25">
      <c r="A9" s="1"/>
      <c r="B9" s="5"/>
      <c r="J9" s="24"/>
      <c r="K9" s="24"/>
      <c r="L9" s="24"/>
      <c r="M9" s="41"/>
      <c r="N9" s="16"/>
      <c r="O9" s="16"/>
    </row>
    <row r="10" spans="1:25" x14ac:dyDescent="0.25">
      <c r="A10" s="22"/>
      <c r="B10" s="23" t="s">
        <v>2</v>
      </c>
      <c r="C10" s="24"/>
      <c r="D10" s="24"/>
      <c r="E10" s="27"/>
      <c r="F10" s="27"/>
      <c r="G10" s="27"/>
      <c r="H10" s="58" t="s">
        <v>35</v>
      </c>
      <c r="I10" s="42"/>
      <c r="J10" s="35" t="s">
        <v>25</v>
      </c>
      <c r="K10" s="16"/>
      <c r="M10" s="2"/>
      <c r="N10" s="63"/>
      <c r="O10" s="57"/>
      <c r="P10" s="58" t="s">
        <v>35</v>
      </c>
    </row>
    <row r="11" spans="1:25" x14ac:dyDescent="0.25">
      <c r="A11" s="22"/>
      <c r="B11" s="27" t="s">
        <v>3</v>
      </c>
      <c r="C11" s="29"/>
      <c r="D11" s="28"/>
      <c r="E11" s="101">
        <v>1100</v>
      </c>
      <c r="F11" s="53" t="s">
        <v>7</v>
      </c>
      <c r="G11" s="53"/>
      <c r="H11" s="61"/>
      <c r="I11" s="33"/>
      <c r="J11" s="56" t="s">
        <v>48</v>
      </c>
      <c r="K11" s="16"/>
      <c r="M11" s="101">
        <v>4900</v>
      </c>
      <c r="N11" s="53" t="s">
        <v>7</v>
      </c>
      <c r="O11" s="16"/>
      <c r="P11" s="61"/>
      <c r="T11" s="34"/>
      <c r="U11" s="31"/>
      <c r="V11" s="24"/>
      <c r="W11" s="2"/>
      <c r="X11" s="2"/>
      <c r="Y11" s="57"/>
    </row>
    <row r="12" spans="1:25" x14ac:dyDescent="0.25">
      <c r="A12" s="22"/>
      <c r="B12" s="27" t="s">
        <v>4</v>
      </c>
      <c r="C12" s="28"/>
      <c r="D12" s="30"/>
      <c r="E12" s="101">
        <v>1500</v>
      </c>
      <c r="F12" s="53" t="s">
        <v>7</v>
      </c>
      <c r="G12" s="53"/>
      <c r="H12" s="59"/>
      <c r="I12" s="33"/>
      <c r="J12" s="65" t="s">
        <v>28</v>
      </c>
      <c r="K12" s="16"/>
    </row>
    <row r="13" spans="1:25" ht="15" customHeight="1" x14ac:dyDescent="0.25">
      <c r="A13" s="22"/>
      <c r="B13" s="27" t="s">
        <v>5</v>
      </c>
      <c r="C13" s="28"/>
      <c r="D13" s="30"/>
      <c r="E13" s="101">
        <v>700</v>
      </c>
      <c r="F13" s="53" t="s">
        <v>7</v>
      </c>
      <c r="G13" s="53"/>
      <c r="H13" s="59"/>
      <c r="I13" s="33"/>
      <c r="J13" s="102" t="s">
        <v>67</v>
      </c>
      <c r="K13" s="57"/>
      <c r="L13" s="2"/>
      <c r="M13" s="101">
        <v>1000</v>
      </c>
      <c r="N13" s="53" t="s">
        <v>7</v>
      </c>
      <c r="O13" s="57"/>
      <c r="P13" s="61"/>
      <c r="S13" s="103"/>
    </row>
    <row r="14" spans="1:25" x14ac:dyDescent="0.25">
      <c r="A14" s="22"/>
      <c r="B14" s="27" t="s">
        <v>6</v>
      </c>
      <c r="C14" s="28"/>
      <c r="D14" s="28"/>
      <c r="E14" s="101">
        <v>900</v>
      </c>
      <c r="F14" s="53" t="s">
        <v>7</v>
      </c>
      <c r="G14" s="53"/>
      <c r="H14" s="59"/>
      <c r="I14" s="33"/>
      <c r="J14" s="102" t="s">
        <v>26</v>
      </c>
      <c r="K14" s="57"/>
      <c r="L14" s="2"/>
      <c r="M14" s="101">
        <v>250</v>
      </c>
      <c r="N14" s="53" t="s">
        <v>7</v>
      </c>
      <c r="O14" s="57"/>
      <c r="P14" s="62"/>
    </row>
    <row r="15" spans="1:25" x14ac:dyDescent="0.25">
      <c r="A15" s="22"/>
      <c r="B15" s="27" t="s">
        <v>8</v>
      </c>
      <c r="C15" s="28"/>
      <c r="D15" s="28"/>
      <c r="E15" s="101">
        <v>700</v>
      </c>
      <c r="F15" s="53" t="s">
        <v>7</v>
      </c>
      <c r="G15" s="53"/>
      <c r="H15" s="60"/>
      <c r="I15" s="33"/>
      <c r="J15" s="102" t="s">
        <v>27</v>
      </c>
      <c r="K15" s="57"/>
      <c r="L15" s="2"/>
      <c r="M15" s="101">
        <v>900</v>
      </c>
      <c r="N15" s="53" t="s">
        <v>7</v>
      </c>
      <c r="O15" s="57"/>
      <c r="P15" s="62"/>
    </row>
    <row r="16" spans="1:25" x14ac:dyDescent="0.25">
      <c r="A16" s="22"/>
      <c r="B16" s="27"/>
      <c r="C16" s="28"/>
      <c r="D16" s="28"/>
      <c r="E16" s="27"/>
      <c r="F16" s="53"/>
      <c r="G16" s="53"/>
      <c r="H16" s="72"/>
      <c r="I16" s="26"/>
      <c r="J16" s="27" t="s">
        <v>63</v>
      </c>
      <c r="K16" s="57"/>
      <c r="L16" s="2"/>
      <c r="M16" s="101">
        <v>300</v>
      </c>
      <c r="N16" s="53" t="s">
        <v>7</v>
      </c>
      <c r="O16" s="57"/>
      <c r="P16" s="62"/>
    </row>
    <row r="17" spans="1:16" x14ac:dyDescent="0.25">
      <c r="A17" s="22"/>
      <c r="I17" s="26"/>
    </row>
    <row r="18" spans="1:16" x14ac:dyDescent="0.25">
      <c r="A18" s="22"/>
      <c r="B18" s="23" t="s">
        <v>65</v>
      </c>
      <c r="C18" s="24"/>
      <c r="D18" s="24"/>
      <c r="E18" s="27"/>
      <c r="F18" s="56"/>
      <c r="G18" s="56"/>
      <c r="H18" s="56"/>
      <c r="I18" s="33"/>
    </row>
    <row r="19" spans="1:16" x14ac:dyDescent="0.25">
      <c r="A19" s="22"/>
      <c r="B19" s="23" t="s">
        <v>66</v>
      </c>
      <c r="H19" s="58" t="s">
        <v>35</v>
      </c>
      <c r="I19" s="33"/>
      <c r="J19" s="23" t="s">
        <v>15</v>
      </c>
      <c r="K19" s="24"/>
      <c r="L19" s="24"/>
      <c r="M19" s="24"/>
      <c r="N19" s="26"/>
      <c r="O19" s="26"/>
      <c r="P19" s="65" t="s">
        <v>35</v>
      </c>
    </row>
    <row r="20" spans="1:16" x14ac:dyDescent="0.25">
      <c r="A20" s="22"/>
      <c r="B20" s="54" t="s">
        <v>9</v>
      </c>
      <c r="C20" s="54"/>
      <c r="D20" s="27"/>
      <c r="E20" s="101">
        <v>2500</v>
      </c>
      <c r="F20" s="53" t="s">
        <v>7</v>
      </c>
      <c r="G20" s="57"/>
      <c r="H20" s="61"/>
      <c r="I20" s="33"/>
      <c r="J20" s="27" t="s">
        <v>45</v>
      </c>
      <c r="K20" s="27"/>
      <c r="L20" s="27"/>
      <c r="M20" s="101">
        <v>250</v>
      </c>
      <c r="N20" s="53" t="s">
        <v>7</v>
      </c>
      <c r="O20" s="33"/>
      <c r="P20" s="66"/>
    </row>
    <row r="21" spans="1:16" x14ac:dyDescent="0.25">
      <c r="A21" s="22"/>
      <c r="B21" s="54" t="s">
        <v>34</v>
      </c>
      <c r="C21" s="54"/>
      <c r="D21" s="27"/>
      <c r="E21" s="101">
        <v>3200</v>
      </c>
      <c r="F21" s="53" t="s">
        <v>7</v>
      </c>
      <c r="G21" s="57"/>
      <c r="H21" s="62"/>
      <c r="I21" s="33"/>
      <c r="J21" s="58" t="s">
        <v>69</v>
      </c>
      <c r="K21" s="27"/>
      <c r="L21" s="54"/>
      <c r="M21" s="54"/>
      <c r="N21" s="72"/>
      <c r="O21" s="46"/>
      <c r="P21" s="73"/>
    </row>
    <row r="22" spans="1:16" x14ac:dyDescent="0.25">
      <c r="A22" s="22"/>
      <c r="B22" s="54" t="s">
        <v>10</v>
      </c>
      <c r="C22" s="55"/>
      <c r="D22" s="27"/>
      <c r="E22" s="101">
        <v>3000</v>
      </c>
      <c r="F22" s="53" t="s">
        <v>7</v>
      </c>
      <c r="G22" s="57"/>
      <c r="H22" s="62"/>
      <c r="I22" s="33"/>
      <c r="J22" s="27" t="s">
        <v>0</v>
      </c>
      <c r="K22" s="27"/>
      <c r="L22" s="27"/>
      <c r="M22" s="101">
        <v>1500</v>
      </c>
      <c r="N22" s="53" t="s">
        <v>7</v>
      </c>
      <c r="O22" s="33"/>
      <c r="P22" s="60"/>
    </row>
    <row r="23" spans="1:16" x14ac:dyDescent="0.25">
      <c r="A23" s="22"/>
      <c r="B23" s="56" t="s">
        <v>11</v>
      </c>
      <c r="C23" s="56"/>
      <c r="D23" s="27"/>
      <c r="E23" s="101">
        <v>600</v>
      </c>
      <c r="F23" s="53" t="s">
        <v>7</v>
      </c>
      <c r="G23" s="57"/>
      <c r="H23" s="62"/>
      <c r="I23" s="33"/>
      <c r="J23" s="27" t="s">
        <v>52</v>
      </c>
      <c r="K23" s="27"/>
      <c r="L23" s="27"/>
      <c r="M23" s="101">
        <v>1500</v>
      </c>
      <c r="N23" s="53" t="s">
        <v>7</v>
      </c>
      <c r="O23" s="33"/>
      <c r="P23" s="59"/>
    </row>
    <row r="24" spans="1:16" x14ac:dyDescent="0.25">
      <c r="A24" s="22"/>
      <c r="B24" s="102" t="s">
        <v>64</v>
      </c>
      <c r="E24" s="101">
        <v>400</v>
      </c>
      <c r="F24" s="53" t="s">
        <v>7</v>
      </c>
      <c r="G24" s="57"/>
      <c r="H24" s="62"/>
      <c r="I24" s="33"/>
      <c r="J24" s="27" t="s">
        <v>16</v>
      </c>
      <c r="K24" s="27"/>
      <c r="L24" s="27"/>
      <c r="M24" s="101">
        <v>220</v>
      </c>
      <c r="N24" s="53" t="s">
        <v>7</v>
      </c>
      <c r="O24" s="33"/>
      <c r="P24" s="60"/>
    </row>
    <row r="25" spans="1:16" x14ac:dyDescent="0.25">
      <c r="A25" s="22"/>
      <c r="B25" s="56" t="s">
        <v>12</v>
      </c>
      <c r="C25" s="56"/>
      <c r="D25" s="27"/>
      <c r="E25" s="101">
        <v>2900</v>
      </c>
      <c r="F25" s="53" t="s">
        <v>7</v>
      </c>
      <c r="G25" s="57"/>
      <c r="H25" s="62"/>
      <c r="I25" s="33"/>
      <c r="J25" s="27" t="s">
        <v>17</v>
      </c>
      <c r="K25" s="27"/>
      <c r="L25" s="27"/>
      <c r="M25" s="101">
        <v>450</v>
      </c>
      <c r="N25" s="53" t="s">
        <v>7</v>
      </c>
      <c r="O25" s="33"/>
      <c r="P25" s="59"/>
    </row>
    <row r="26" spans="1:16" x14ac:dyDescent="0.25">
      <c r="A26" s="22"/>
      <c r="B26" s="56" t="s">
        <v>14</v>
      </c>
      <c r="C26" s="57"/>
      <c r="D26" s="2"/>
      <c r="E26" s="101">
        <v>9500</v>
      </c>
      <c r="F26" s="53" t="s">
        <v>7</v>
      </c>
      <c r="G26" s="57"/>
      <c r="H26" s="62"/>
      <c r="I26" s="33"/>
      <c r="J26" s="27" t="s">
        <v>18</v>
      </c>
      <c r="K26" s="27"/>
      <c r="L26" s="27"/>
      <c r="M26" s="101">
        <v>1100</v>
      </c>
      <c r="N26" s="53" t="s">
        <v>7</v>
      </c>
      <c r="O26" s="33"/>
      <c r="P26" s="59"/>
    </row>
    <row r="27" spans="1:16" x14ac:dyDescent="0.25">
      <c r="A27" s="22"/>
      <c r="B27" s="56" t="s">
        <v>13</v>
      </c>
      <c r="C27" s="57"/>
      <c r="D27" s="2"/>
      <c r="E27" s="101">
        <v>18000</v>
      </c>
      <c r="F27" s="53" t="s">
        <v>7</v>
      </c>
      <c r="G27" s="57"/>
      <c r="H27" s="61"/>
      <c r="I27" s="46"/>
      <c r="J27" s="27" t="s">
        <v>20</v>
      </c>
      <c r="K27" s="27"/>
      <c r="L27" s="27"/>
      <c r="M27" s="101">
        <v>220</v>
      </c>
      <c r="N27" s="53" t="s">
        <v>7</v>
      </c>
      <c r="O27" s="33"/>
      <c r="P27" s="59"/>
    </row>
    <row r="28" spans="1:16" x14ac:dyDescent="0.25">
      <c r="A28" s="22"/>
      <c r="I28" s="33"/>
      <c r="J28" s="27" t="s">
        <v>21</v>
      </c>
      <c r="K28" s="27"/>
      <c r="L28" s="27"/>
      <c r="M28" s="101">
        <v>150</v>
      </c>
      <c r="N28" s="53" t="s">
        <v>7</v>
      </c>
      <c r="O28" s="33"/>
      <c r="P28" s="59"/>
    </row>
    <row r="29" spans="1:16" x14ac:dyDescent="0.25">
      <c r="A29" s="22"/>
      <c r="I29" s="33"/>
      <c r="J29" s="27" t="s">
        <v>22</v>
      </c>
      <c r="K29" s="27"/>
      <c r="L29" s="27"/>
      <c r="M29" s="100">
        <v>300</v>
      </c>
      <c r="N29" s="53" t="s">
        <v>7</v>
      </c>
      <c r="O29" s="33"/>
      <c r="P29" s="59"/>
    </row>
    <row r="30" spans="1:16" x14ac:dyDescent="0.25">
      <c r="A30" s="22"/>
      <c r="B30" s="23" t="s">
        <v>62</v>
      </c>
      <c r="H30" s="58" t="s">
        <v>35</v>
      </c>
      <c r="I30" s="33"/>
      <c r="J30" s="27" t="s">
        <v>23</v>
      </c>
      <c r="K30" s="27"/>
      <c r="L30" s="27"/>
      <c r="M30" s="101">
        <v>400</v>
      </c>
      <c r="N30" s="53" t="s">
        <v>7</v>
      </c>
      <c r="O30" s="33"/>
      <c r="P30" s="59"/>
    </row>
    <row r="31" spans="1:16" x14ac:dyDescent="0.25">
      <c r="A31" s="22"/>
      <c r="B31" s="56" t="s">
        <v>42</v>
      </c>
      <c r="C31" s="57"/>
      <c r="D31" s="2"/>
      <c r="E31" s="101">
        <v>5500</v>
      </c>
      <c r="F31" s="53" t="s">
        <v>7</v>
      </c>
      <c r="G31" s="57"/>
      <c r="H31" s="61"/>
      <c r="I31" s="33"/>
      <c r="J31" s="27" t="s">
        <v>24</v>
      </c>
      <c r="K31" s="54"/>
      <c r="L31" s="54"/>
      <c r="M31" s="101">
        <v>700</v>
      </c>
      <c r="N31" s="72" t="s">
        <v>7</v>
      </c>
      <c r="O31" s="46"/>
      <c r="P31" s="66"/>
    </row>
    <row r="32" spans="1:16" x14ac:dyDescent="0.25">
      <c r="A32" s="22"/>
      <c r="B32" s="65" t="s">
        <v>46</v>
      </c>
      <c r="C32" s="57"/>
      <c r="D32" s="2"/>
      <c r="E32" s="2"/>
      <c r="F32" s="53"/>
      <c r="G32" s="57"/>
      <c r="H32" s="54"/>
      <c r="I32" s="33"/>
    </row>
    <row r="33" spans="1:16" x14ac:dyDescent="0.25">
      <c r="A33" s="22"/>
      <c r="B33" s="54" t="s">
        <v>31</v>
      </c>
      <c r="C33" s="27"/>
      <c r="D33" s="27"/>
      <c r="E33" s="101">
        <v>800</v>
      </c>
      <c r="F33" s="53" t="s">
        <v>7</v>
      </c>
      <c r="G33" s="33"/>
      <c r="H33" s="60"/>
      <c r="I33" s="33"/>
    </row>
    <row r="34" spans="1:16" s="32" customFormat="1" x14ac:dyDescent="0.25">
      <c r="A34" s="25"/>
      <c r="B34" s="27" t="s">
        <v>32</v>
      </c>
      <c r="C34" s="27"/>
      <c r="D34" s="27"/>
      <c r="E34" s="101">
        <v>1200</v>
      </c>
      <c r="F34" s="53" t="s">
        <v>7</v>
      </c>
      <c r="G34" s="33"/>
      <c r="H34" s="59"/>
      <c r="I34" s="46"/>
      <c r="J34" s="34" t="s">
        <v>29</v>
      </c>
      <c r="K34" s="31"/>
      <c r="L34" s="31"/>
      <c r="M34" s="54"/>
      <c r="N34" s="64"/>
      <c r="O34" s="64"/>
      <c r="P34" s="58" t="s">
        <v>35</v>
      </c>
    </row>
    <row r="35" spans="1:16" x14ac:dyDescent="0.25">
      <c r="A35" s="22"/>
      <c r="B35" s="27" t="s">
        <v>19</v>
      </c>
      <c r="C35" s="27"/>
      <c r="D35" s="27"/>
      <c r="E35" s="101">
        <v>750</v>
      </c>
      <c r="F35" s="53" t="s">
        <v>7</v>
      </c>
      <c r="G35" s="33"/>
      <c r="H35" s="59"/>
      <c r="I35" s="33"/>
      <c r="J35" s="54" t="s">
        <v>47</v>
      </c>
      <c r="K35" s="54"/>
      <c r="L35" s="54"/>
      <c r="M35" s="101">
        <v>1100</v>
      </c>
      <c r="N35" s="53" t="s">
        <v>7</v>
      </c>
      <c r="O35" s="53"/>
      <c r="P35" s="60"/>
    </row>
    <row r="36" spans="1:16" x14ac:dyDescent="0.25">
      <c r="A36" s="22"/>
      <c r="B36" s="54" t="s">
        <v>33</v>
      </c>
      <c r="C36" s="27"/>
      <c r="D36" s="27"/>
      <c r="E36" s="101">
        <v>1050</v>
      </c>
      <c r="F36" s="53" t="s">
        <v>7</v>
      </c>
      <c r="G36" s="33"/>
      <c r="H36" s="59"/>
      <c r="I36" s="33"/>
      <c r="J36" s="54" t="s">
        <v>30</v>
      </c>
      <c r="K36" s="54"/>
      <c r="L36" s="54"/>
      <c r="M36" s="101">
        <v>350</v>
      </c>
      <c r="N36" s="53" t="s">
        <v>7</v>
      </c>
      <c r="O36" s="53"/>
      <c r="P36" s="59"/>
    </row>
    <row r="37" spans="1:16" x14ac:dyDescent="0.25">
      <c r="A37" s="22"/>
      <c r="I37" s="36"/>
      <c r="J37" s="54" t="s">
        <v>71</v>
      </c>
      <c r="K37" s="54"/>
      <c r="L37" s="54"/>
      <c r="M37" s="101">
        <v>100</v>
      </c>
      <c r="N37" s="53" t="s">
        <v>7</v>
      </c>
      <c r="O37" s="53"/>
      <c r="P37" s="59"/>
    </row>
    <row r="38" spans="1:16" x14ac:dyDescent="0.25">
      <c r="A38" s="22"/>
      <c r="I38" s="33"/>
      <c r="J38" s="116" t="s">
        <v>73</v>
      </c>
    </row>
    <row r="39" spans="1:16" x14ac:dyDescent="0.25">
      <c r="A39" s="22"/>
      <c r="B39" s="106" t="s">
        <v>38</v>
      </c>
      <c r="C39" s="107"/>
      <c r="D39" s="108"/>
      <c r="E39" s="83"/>
      <c r="F39" s="107"/>
      <c r="G39" s="83"/>
      <c r="H39" s="84"/>
      <c r="I39" s="33"/>
      <c r="J39" s="116" t="s">
        <v>72</v>
      </c>
    </row>
    <row r="40" spans="1:16" x14ac:dyDescent="0.25">
      <c r="A40" s="22"/>
      <c r="B40" s="95" t="s">
        <v>39</v>
      </c>
      <c r="C40" s="67"/>
      <c r="D40" s="68" t="s">
        <v>54</v>
      </c>
      <c r="E40" s="24"/>
      <c r="F40" s="67"/>
      <c r="G40" s="96"/>
      <c r="H40" s="77"/>
      <c r="J40" s="116" t="s">
        <v>74</v>
      </c>
    </row>
    <row r="41" spans="1:16" x14ac:dyDescent="0.25">
      <c r="A41" s="22"/>
      <c r="B41" s="95"/>
      <c r="C41" s="69"/>
      <c r="D41" s="67"/>
      <c r="E41" s="24"/>
      <c r="F41" s="70"/>
      <c r="G41" s="96"/>
      <c r="H41" s="77"/>
    </row>
    <row r="42" spans="1:16" ht="14.45" customHeight="1" x14ac:dyDescent="0.25">
      <c r="A42" s="22"/>
      <c r="B42" s="95" t="s">
        <v>40</v>
      </c>
      <c r="C42" s="24"/>
      <c r="D42" s="69"/>
      <c r="E42" s="24"/>
      <c r="F42" s="70"/>
      <c r="G42" s="96"/>
      <c r="H42" s="77"/>
    </row>
    <row r="43" spans="1:16" ht="14.45" customHeight="1" x14ac:dyDescent="0.25">
      <c r="A43" s="1"/>
      <c r="B43" s="97"/>
      <c r="C43" s="24"/>
      <c r="D43" s="69"/>
      <c r="E43" s="24"/>
      <c r="F43" s="70"/>
      <c r="G43" s="96"/>
      <c r="H43" s="78"/>
      <c r="J43" s="110" t="s">
        <v>36</v>
      </c>
      <c r="K43" s="111"/>
      <c r="L43" s="111"/>
      <c r="M43" s="111"/>
      <c r="N43" s="83"/>
      <c r="O43" s="112"/>
      <c r="P43" s="113"/>
    </row>
    <row r="44" spans="1:16" ht="14.45" customHeight="1" x14ac:dyDescent="0.25">
      <c r="A44" s="1"/>
      <c r="B44" s="98" t="s">
        <v>49</v>
      </c>
      <c r="C44" s="24"/>
      <c r="D44" s="71" t="s">
        <v>41</v>
      </c>
      <c r="E44" s="24"/>
      <c r="F44" s="70"/>
      <c r="G44" s="96"/>
      <c r="H44" s="78"/>
      <c r="J44" s="104" t="s">
        <v>2</v>
      </c>
      <c r="K44" s="54"/>
      <c r="M44" s="105">
        <f>E11*H11+E12*H12+E13*H13+E14*H14+E15*H15</f>
        <v>0</v>
      </c>
      <c r="N44" s="53" t="s">
        <v>7</v>
      </c>
      <c r="O44" s="37"/>
      <c r="P44" s="85"/>
    </row>
    <row r="45" spans="1:16" ht="14.45" customHeight="1" x14ac:dyDescent="0.25">
      <c r="A45" s="1"/>
      <c r="B45" s="88"/>
      <c r="C45" s="24"/>
      <c r="D45" s="68" t="s">
        <v>53</v>
      </c>
      <c r="E45" s="24"/>
      <c r="F45" s="24"/>
      <c r="G45" s="24"/>
      <c r="H45" s="78"/>
      <c r="J45" s="97" t="s">
        <v>68</v>
      </c>
      <c r="K45" s="27"/>
      <c r="M45" s="105">
        <f>E20*H20+E21*H21+E22*H22+E23*H23+E24*H24+E25*H25+E26*H26+E27*H27</f>
        <v>0</v>
      </c>
      <c r="N45" s="53" t="s">
        <v>7</v>
      </c>
      <c r="O45" s="37"/>
      <c r="P45" s="85"/>
    </row>
    <row r="46" spans="1:16" ht="14.45" customHeight="1" x14ac:dyDescent="0.25">
      <c r="A46" s="1"/>
      <c r="B46" s="98" t="s">
        <v>55</v>
      </c>
      <c r="C46" s="71"/>
      <c r="D46" s="71" t="s">
        <v>57</v>
      </c>
      <c r="E46" s="24"/>
      <c r="F46" s="70"/>
      <c r="G46" s="96"/>
      <c r="H46" s="78"/>
      <c r="J46" s="104" t="s">
        <v>62</v>
      </c>
      <c r="K46" s="24"/>
      <c r="M46" s="105">
        <f>E31*H31+E33*H33+E34*H34+E35*H35+E36*H36</f>
        <v>0</v>
      </c>
      <c r="N46" s="53" t="s">
        <v>7</v>
      </c>
      <c r="O46" s="38"/>
      <c r="P46" s="86"/>
    </row>
    <row r="47" spans="1:16" ht="14.45" customHeight="1" x14ac:dyDescent="0.25">
      <c r="A47" s="1"/>
      <c r="B47" s="98"/>
      <c r="C47" s="71"/>
      <c r="D47" s="68" t="s">
        <v>56</v>
      </c>
      <c r="E47" s="24"/>
      <c r="F47" s="24"/>
      <c r="G47" s="24"/>
      <c r="H47" s="78"/>
      <c r="J47" s="97" t="s">
        <v>25</v>
      </c>
      <c r="K47" s="27"/>
      <c r="M47" s="105">
        <f>M11*P11+M13*P13+M14*P14+M15*P15+M16*P16</f>
        <v>0</v>
      </c>
      <c r="N47" s="53" t="s">
        <v>7</v>
      </c>
      <c r="O47" s="38"/>
      <c r="P47" s="86"/>
    </row>
    <row r="48" spans="1:16" ht="14.45" customHeight="1" x14ac:dyDescent="0.25">
      <c r="A48" s="1"/>
      <c r="B48" s="88"/>
      <c r="C48" s="24"/>
      <c r="D48" s="24"/>
      <c r="E48" s="24"/>
      <c r="F48" s="24"/>
      <c r="G48" s="24"/>
      <c r="H48" s="78"/>
      <c r="J48" s="104" t="s">
        <v>15</v>
      </c>
      <c r="K48" s="54"/>
      <c r="M48" s="105">
        <f>M20*P20+M22*P22+M23*P23+M24*P24+M25*P25+M26*P26+M27*P27+M28*P28+M29*P29+M30*P30+M31*P31</f>
        <v>0</v>
      </c>
      <c r="N48" s="53" t="s">
        <v>7</v>
      </c>
      <c r="O48" s="38"/>
      <c r="P48" s="86"/>
    </row>
    <row r="49" spans="1:21" ht="14.45" customHeight="1" x14ac:dyDescent="0.25">
      <c r="A49" s="1"/>
      <c r="B49" s="99" t="s">
        <v>50</v>
      </c>
      <c r="C49" s="109"/>
      <c r="D49" s="109"/>
      <c r="E49" s="24"/>
      <c r="F49" s="24"/>
      <c r="G49" s="24"/>
      <c r="H49" s="78"/>
      <c r="J49" s="104" t="s">
        <v>29</v>
      </c>
      <c r="K49" s="54"/>
      <c r="M49" s="105">
        <f>M35*P35+M36*P36+M37*P37</f>
        <v>0</v>
      </c>
      <c r="N49" s="53" t="s">
        <v>7</v>
      </c>
      <c r="O49" s="38"/>
      <c r="P49" s="86"/>
    </row>
    <row r="50" spans="1:21" ht="14.45" customHeight="1" x14ac:dyDescent="0.25">
      <c r="A50" s="1"/>
      <c r="B50" s="99" t="s">
        <v>58</v>
      </c>
      <c r="C50" s="109"/>
      <c r="D50" s="109" t="s">
        <v>59</v>
      </c>
      <c r="E50" s="24"/>
      <c r="F50" s="24"/>
      <c r="G50" s="24"/>
      <c r="H50" s="78"/>
      <c r="J50" s="114" t="s">
        <v>37</v>
      </c>
      <c r="K50" s="119">
        <f>SUM(M44:M49)</f>
        <v>0</v>
      </c>
      <c r="L50" s="119"/>
      <c r="M50" s="119"/>
      <c r="N50" s="115" t="s">
        <v>7</v>
      </c>
      <c r="O50" s="79"/>
      <c r="P50" s="87"/>
      <c r="Q50" s="18"/>
    </row>
    <row r="51" spans="1:21" ht="14.45" customHeight="1" x14ac:dyDescent="0.25">
      <c r="A51" s="1"/>
      <c r="B51" s="89"/>
      <c r="C51" s="93"/>
      <c r="D51" s="94" t="s">
        <v>60</v>
      </c>
      <c r="E51" s="93"/>
      <c r="F51" s="80"/>
      <c r="G51" s="81"/>
      <c r="H51" s="82"/>
      <c r="Q51" s="17"/>
      <c r="R51" s="5"/>
      <c r="S51" s="1"/>
      <c r="T51" s="17"/>
      <c r="U51" s="5"/>
    </row>
    <row r="52" spans="1:21" ht="14.45" customHeight="1" x14ac:dyDescent="0.25">
      <c r="A52" s="1"/>
      <c r="B52" s="34"/>
      <c r="C52" s="31"/>
      <c r="D52" s="31"/>
      <c r="E52" s="31"/>
      <c r="F52" s="38"/>
      <c r="G52" s="38"/>
      <c r="H52" s="38"/>
      <c r="I52" s="38"/>
      <c r="Q52" s="15"/>
      <c r="R52" s="5"/>
      <c r="S52" s="1"/>
      <c r="T52" s="15"/>
      <c r="U52" s="5"/>
    </row>
    <row r="53" spans="1:21" ht="14.45" customHeight="1" x14ac:dyDescent="0.25">
      <c r="A53" s="1"/>
      <c r="C53" s="117" t="s">
        <v>44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43"/>
      <c r="O53" s="38"/>
      <c r="P53" s="31"/>
      <c r="Q53" s="14"/>
      <c r="R53" s="9"/>
      <c r="S53" s="5"/>
      <c r="T53" s="11"/>
      <c r="U53" s="13"/>
    </row>
    <row r="54" spans="1:21" ht="14.45" customHeight="1" x14ac:dyDescent="0.25">
      <c r="A54" s="1"/>
      <c r="B54" s="47"/>
      <c r="J54" s="76"/>
      <c r="K54" s="76"/>
      <c r="L54" s="76"/>
      <c r="M54" s="39"/>
      <c r="N54" s="43"/>
      <c r="O54" s="25"/>
      <c r="P54" s="31"/>
      <c r="Q54" s="14"/>
      <c r="R54" s="13"/>
      <c r="S54" s="1"/>
      <c r="T54" s="11"/>
      <c r="U54" s="9"/>
    </row>
    <row r="55" spans="1:21" ht="14.45" customHeight="1" x14ac:dyDescent="0.25">
      <c r="A55" s="1"/>
      <c r="F55" s="48"/>
      <c r="G55" s="90"/>
      <c r="H55" s="50"/>
      <c r="I55" s="76" t="s">
        <v>43</v>
      </c>
      <c r="J55" s="76"/>
      <c r="K55" s="38"/>
      <c r="L55" s="38"/>
      <c r="M55" s="39"/>
      <c r="N55" s="43"/>
      <c r="O55" s="25"/>
      <c r="P55" s="31"/>
      <c r="Q55" s="11"/>
      <c r="R55" s="13"/>
      <c r="S55" s="1"/>
      <c r="T55" s="14"/>
      <c r="U55" s="9"/>
    </row>
    <row r="56" spans="1:21" ht="14.45" customHeight="1" x14ac:dyDescent="0.25">
      <c r="A56" s="1"/>
      <c r="B56" s="49"/>
      <c r="C56" s="50"/>
      <c r="D56" s="51"/>
      <c r="E56" s="31"/>
      <c r="F56" s="38"/>
      <c r="G56" s="38"/>
      <c r="H56" s="38"/>
      <c r="I56" s="38"/>
      <c r="J56" s="38"/>
      <c r="L56" s="75"/>
      <c r="M56" s="39"/>
      <c r="N56" s="43"/>
      <c r="O56" s="25"/>
      <c r="P56" s="31"/>
      <c r="Q56" s="11"/>
      <c r="R56" s="13"/>
      <c r="S56" s="1"/>
      <c r="T56" s="14"/>
      <c r="U56" s="9"/>
    </row>
    <row r="57" spans="1:21" ht="14.45" customHeight="1" x14ac:dyDescent="0.25">
      <c r="B57" s="8"/>
      <c r="C57" s="74"/>
      <c r="K57" s="25"/>
      <c r="L57" s="25"/>
      <c r="M57" s="25"/>
      <c r="N57" s="25"/>
      <c r="O57" s="25"/>
      <c r="P57" s="31"/>
      <c r="Q57" s="11"/>
      <c r="R57" s="13"/>
      <c r="S57" s="1"/>
      <c r="T57" s="14"/>
      <c r="U57" s="9"/>
    </row>
    <row r="58" spans="1:21" s="1" customFormat="1" ht="14.45" customHeight="1" x14ac:dyDescent="0.25">
      <c r="A58"/>
      <c r="B58" s="8"/>
      <c r="C58" s="7"/>
      <c r="D58" s="6"/>
      <c r="E58" s="25"/>
      <c r="F58" s="45"/>
      <c r="G58" s="45"/>
      <c r="H58" s="45"/>
      <c r="I58" s="45"/>
      <c r="J58" s="44"/>
      <c r="K58"/>
      <c r="L58"/>
      <c r="M58" s="25"/>
      <c r="O58" s="5"/>
      <c r="P58" s="25"/>
      <c r="Q58" s="11"/>
      <c r="R58" s="13"/>
      <c r="T58" s="12"/>
      <c r="U58" s="11"/>
    </row>
    <row r="59" spans="1:21" ht="14.45" customHeight="1" x14ac:dyDescent="0.25">
      <c r="A59" s="1"/>
      <c r="B59" s="8"/>
      <c r="C59" s="7"/>
      <c r="D59" s="6"/>
      <c r="E59" s="10"/>
      <c r="F59" s="1"/>
      <c r="G59" s="1"/>
      <c r="H59" s="1"/>
      <c r="I59" s="1"/>
      <c r="J59" s="25"/>
      <c r="M59" s="9"/>
      <c r="N59" s="1"/>
      <c r="O59" s="9"/>
    </row>
    <row r="60" spans="1:21" ht="14.45" customHeight="1" x14ac:dyDescent="0.25">
      <c r="A60" s="1"/>
      <c r="B60" s="8"/>
      <c r="C60" s="7"/>
      <c r="D60" s="6"/>
      <c r="E60" s="6"/>
      <c r="F60" s="6"/>
      <c r="G60" s="6"/>
      <c r="H60" s="6"/>
      <c r="I60" s="6"/>
      <c r="J60" s="1"/>
      <c r="M60" s="5"/>
      <c r="N60" s="1"/>
      <c r="O60" s="5"/>
    </row>
    <row r="61" spans="1:21" ht="14.45" customHeight="1" x14ac:dyDescent="0.25">
      <c r="A61" s="1"/>
      <c r="B61" s="8"/>
      <c r="C61" s="7"/>
      <c r="D61" s="6"/>
      <c r="E61" s="6"/>
      <c r="F61" s="6"/>
      <c r="G61" s="6"/>
      <c r="H61" s="6"/>
      <c r="I61" s="6"/>
      <c r="J61" s="6"/>
      <c r="M61" s="5"/>
      <c r="N61" s="1"/>
      <c r="O61" s="5"/>
    </row>
    <row r="62" spans="1:21" ht="14.45" customHeight="1" x14ac:dyDescent="0.25">
      <c r="A62" s="1"/>
      <c r="B62" s="8"/>
      <c r="C62" s="7"/>
      <c r="D62" s="6"/>
      <c r="E62" s="6"/>
      <c r="F62" s="6"/>
      <c r="G62" s="6"/>
      <c r="H62" s="6"/>
      <c r="I62" s="6"/>
      <c r="J62" s="6"/>
      <c r="K62" s="4"/>
      <c r="L62" s="4"/>
      <c r="M62" s="1"/>
      <c r="N62" s="9"/>
      <c r="O62" s="9"/>
    </row>
    <row r="63" spans="1:21" ht="15" customHeight="1" x14ac:dyDescent="0.25">
      <c r="A63" s="1"/>
      <c r="B63" s="8"/>
      <c r="C63" s="7"/>
      <c r="D63" s="6"/>
      <c r="E63" s="6"/>
      <c r="F63" s="6"/>
      <c r="G63" s="6"/>
      <c r="H63" s="6"/>
      <c r="I63" s="6"/>
      <c r="J63" s="6"/>
      <c r="K63" s="4"/>
      <c r="L63" s="4"/>
      <c r="M63" s="9"/>
      <c r="N63" s="5"/>
      <c r="O63" s="5"/>
    </row>
    <row r="64" spans="1:21" x14ac:dyDescent="0.25">
      <c r="A64" s="1"/>
      <c r="B64" s="8"/>
      <c r="C64" s="7"/>
      <c r="D64" s="6"/>
      <c r="E64" s="6"/>
      <c r="F64" s="6"/>
      <c r="G64" s="6"/>
      <c r="H64" s="6"/>
      <c r="I64" s="6"/>
      <c r="J64" s="6"/>
      <c r="K64" s="4"/>
      <c r="L64" s="4"/>
      <c r="M64" s="5"/>
      <c r="N64" s="5"/>
      <c r="O64" s="5"/>
    </row>
    <row r="65" spans="1:15" x14ac:dyDescent="0.25">
      <c r="A65" s="1"/>
      <c r="B65" s="8"/>
      <c r="C65" s="7"/>
      <c r="D65" s="6"/>
      <c r="E65" s="6"/>
      <c r="F65" s="6"/>
      <c r="G65" s="6"/>
      <c r="H65" s="6"/>
      <c r="I65" s="6"/>
      <c r="J65" s="6"/>
      <c r="K65" s="4"/>
      <c r="L65" s="4"/>
      <c r="M65" s="5"/>
      <c r="N65" s="9"/>
      <c r="O65" s="9"/>
    </row>
    <row r="66" spans="1:15" ht="15" customHeight="1" x14ac:dyDescent="0.25">
      <c r="A66" s="1"/>
      <c r="B66" s="8"/>
      <c r="C66" s="7"/>
      <c r="D66" s="6"/>
      <c r="E66" s="6"/>
      <c r="F66" s="6"/>
      <c r="G66" s="6"/>
      <c r="H66" s="6"/>
      <c r="I66" s="6"/>
      <c r="J66" s="6"/>
      <c r="K66" s="4"/>
      <c r="L66" s="4"/>
      <c r="M66" s="9"/>
      <c r="N66" s="5"/>
      <c r="O66" s="5"/>
    </row>
    <row r="67" spans="1:15" x14ac:dyDescent="0.25">
      <c r="A67" s="1"/>
      <c r="E67" s="6"/>
      <c r="F67" s="6"/>
      <c r="G67" s="6"/>
      <c r="H67" s="6"/>
      <c r="I67" s="6"/>
      <c r="J67" s="6"/>
      <c r="K67" s="4"/>
      <c r="L67" s="4"/>
      <c r="M67" s="5"/>
      <c r="N67" s="5"/>
      <c r="O67" s="5"/>
    </row>
    <row r="68" spans="1:15" x14ac:dyDescent="0.25">
      <c r="A68" s="1"/>
      <c r="E68" s="6"/>
      <c r="F68" s="6"/>
      <c r="G68" s="6"/>
      <c r="H68" s="6"/>
      <c r="I68" s="6"/>
      <c r="J68" s="6"/>
      <c r="K68" s="4"/>
      <c r="L68" s="4"/>
      <c r="M68" s="5"/>
      <c r="N68" s="9"/>
      <c r="O68" s="9"/>
    </row>
    <row r="69" spans="1:15" x14ac:dyDescent="0.25">
      <c r="A69" s="1"/>
      <c r="E69" s="6"/>
      <c r="F69" s="6"/>
      <c r="G69" s="6"/>
      <c r="H69" s="6"/>
      <c r="I69" s="6"/>
      <c r="J69" s="6"/>
      <c r="K69" s="4"/>
      <c r="L69" s="4"/>
      <c r="M69" s="9"/>
      <c r="N69" s="5"/>
      <c r="O69" s="5"/>
    </row>
    <row r="70" spans="1:15" x14ac:dyDescent="0.25">
      <c r="A70" s="1"/>
      <c r="E70" s="6"/>
      <c r="F70" s="6"/>
      <c r="G70" s="6"/>
      <c r="H70" s="6"/>
      <c r="I70" s="6"/>
      <c r="J70" s="6"/>
      <c r="K70" s="4"/>
      <c r="L70" s="4"/>
      <c r="M70" s="5"/>
      <c r="N70" s="5"/>
      <c r="O70" s="5"/>
    </row>
    <row r="71" spans="1:15" x14ac:dyDescent="0.25">
      <c r="A71" s="1"/>
      <c r="E71" s="6"/>
      <c r="F71" s="6"/>
      <c r="G71" s="6"/>
      <c r="H71" s="6"/>
      <c r="I71" s="6"/>
      <c r="J71" s="6"/>
      <c r="K71" s="4"/>
      <c r="L71" s="4"/>
      <c r="M71" s="5"/>
    </row>
    <row r="72" spans="1:15" x14ac:dyDescent="0.25">
      <c r="A72" s="1"/>
      <c r="J72" s="6"/>
      <c r="K72" s="4"/>
      <c r="L72" s="4"/>
    </row>
    <row r="73" spans="1:15" x14ac:dyDescent="0.25">
      <c r="A73" s="1"/>
      <c r="K73" s="4"/>
      <c r="L73" s="4"/>
    </row>
    <row r="74" spans="1:15" ht="15" customHeight="1" x14ac:dyDescent="0.25">
      <c r="A74" s="1"/>
      <c r="B74" s="3"/>
      <c r="C74" s="3"/>
      <c r="D74" s="3"/>
    </row>
    <row r="75" spans="1:15" x14ac:dyDescent="0.25">
      <c r="A75" s="1"/>
    </row>
    <row r="76" spans="1:15" x14ac:dyDescent="0.25">
      <c r="A76" s="1"/>
    </row>
    <row r="77" spans="1:15" x14ac:dyDescent="0.25">
      <c r="A77" s="1"/>
    </row>
    <row r="78" spans="1:15" x14ac:dyDescent="0.25">
      <c r="A78" s="1"/>
      <c r="K78" s="3"/>
    </row>
    <row r="79" spans="1:15" x14ac:dyDescent="0.25">
      <c r="A79" s="1"/>
      <c r="E79" s="3"/>
      <c r="K79" s="3"/>
      <c r="M79" s="3"/>
      <c r="N79" s="2"/>
      <c r="O79" s="2"/>
    </row>
    <row r="80" spans="1:15" x14ac:dyDescent="0.25">
      <c r="A80" s="1"/>
      <c r="M80" s="2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</sheetData>
  <mergeCells count="3">
    <mergeCell ref="C53:M53"/>
    <mergeCell ref="B2:L3"/>
    <mergeCell ref="K50:M50"/>
  </mergeCells>
  <hyperlinks>
    <hyperlink ref="D40" r:id="rId1" xr:uid="{BE5EF91E-927D-4643-BD3E-70CDABB7DBF1}"/>
    <hyperlink ref="D47" r:id="rId2" xr:uid="{B4FF4B4C-C76C-4650-BCED-52DFC4D082AD}"/>
    <hyperlink ref="D45" r:id="rId3" xr:uid="{18E12060-134C-4D54-8DD2-30E4B33ACF23}"/>
    <hyperlink ref="D51" r:id="rId4" xr:uid="{96360558-0BA2-4D2A-B6F7-0F73C1036557}"/>
  </hyperlinks>
  <pageMargins left="0.23622047244094491" right="0.23622047244094491" top="0.19685039370078741" bottom="0.19685039370078741" header="0.31496062992125984" footer="0.31496062992125984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Kostnadsuppskattning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Åhl</dc:creator>
  <cp:lastModifiedBy>David Gaharia</cp:lastModifiedBy>
  <cp:lastPrinted>2022-03-23T10:17:40Z</cp:lastPrinted>
  <dcterms:created xsi:type="dcterms:W3CDTF">2021-02-23T10:32:34Z</dcterms:created>
  <dcterms:modified xsi:type="dcterms:W3CDTF">2022-03-24T08:01:18Z</dcterms:modified>
</cp:coreProperties>
</file>